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21" i="10"/>
  <c r="C28" i="10"/>
  <c r="C34" i="10"/>
  <c r="C39" i="10"/>
  <c r="C42" i="10"/>
  <c r="C49" i="10"/>
  <c r="C52" i="10"/>
  <c r="B52" i="10"/>
  <c r="B34" i="10"/>
  <c r="B28" i="10"/>
  <c r="B21" i="10"/>
  <c r="B32" i="9"/>
  <c r="C13" i="12"/>
  <c r="B13" i="12"/>
  <c r="B42" i="10"/>
  <c r="C14" i="10"/>
  <c r="C13" i="10" s="1"/>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<sst xmlns="http://schemas.openxmlformats.org/spreadsheetml/2006/main" count="297" uniqueCount="206">
  <si>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</si>
  <si>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</si>
  <si>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</si>
  <si>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</si>
  <si>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</si>
  <si>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</si>
  <si>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</si>
  <si>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</si>
  <si>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</si>
  <si>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</si>
  <si>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</si>
  <si>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</si>
  <si>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</si>
  <si>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</si>
  <si>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</si>
  <si>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</si>
  <si>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</si>
  <si>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</si>
  <si>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</si>
  <si>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</si>
  <si>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</si>
  <si>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</si>
  <si>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</si>
  <si>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</si>
  <si>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</si>
  <si>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</si>
  <si>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</si>
  <si>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</si>
  <si>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</si>
  <si>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</si>
  <si>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</si>
  <si>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</si>
  <si>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</si>
  <si>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</si>
  <si>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</si>
  <si>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</si>
  <si>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</si>
  <si>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</si>
  <si>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</si>
  <si>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</si>
  <si>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</si>
  <si>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</si>
  <si>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</si>
  <si>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</si>
  <si>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</si>
  <si>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</si>
  <si>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</si>
  <si>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</si>
  <si>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</si>
  <si>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</si>
  <si>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</si>
  <si>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</si>
  <si>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</si>
  <si>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</si>
  <si>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</si>
  <si>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</si>
  <si>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</si>
  <si>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</si>
  <si>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</si>
  <si>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</si>
  <si>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</si>
  <si>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</si>
  <si>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</si>
  <si>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</si>
  <si>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</si>
  <si>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</si>
  <si>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</si>
  <si>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</si>
  <si>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</si>
  <si>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</si>
  <si>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</si>
  <si>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</si>
  <si>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</si>
  <si>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</si>
  <si>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</si>
  <si>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</si>
  <si>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</si>
  <si>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</si>
  <si>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</si>
  <si>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</si>
  <si>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</si>
  <si>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</si>
  <si>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</si>
  <si>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</si>
  <si>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</si>
  <si>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</si>
  <si>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</si>
  <si>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</si>
  <si>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</si>
  <si>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</si>
  <si>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</si>
  <si>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</si>
  <si>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</si>
  <si>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</si>
  <si>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</si>
  <si>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</si>
  <si>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</si>
  <si>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</si>
  <si>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</si>
  <si>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</si>
  <si>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</si>
  <si>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</si>
  <si>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</si>
  <si>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</si>
  <si>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</si>
  <si>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</si>
  <si>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</si>
  <si>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</si>
  <si>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</si>
  <si>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</si>
  <si>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</si>
  <si>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</si>
  <si>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</si>
  <si>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</si>
  <si>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</si>
  <si>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</si>
  <si>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</si>
  <si>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</si>
  <si>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</si>
  <si>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</si>
  <si>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</si>
  <si>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</si>
  <si>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</si>
  <si>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</si>
  <si>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</si>
  <si>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</si>
  <si>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</si>
  <si>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</si>
  <si>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</si>
  <si>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</si>
  <si>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</si>
  <si>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</si>
  <si>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</si>
  <si>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</si>
  <si>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</si>
  <si>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</si>
  <si>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</si>
  <si>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</si>
  <si>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</si>
  <si>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</si>
  <si>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</si>
  <si>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</si>
  <si>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</si>
  <si>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</si>
  <si>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</si>
  <si>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</si>
  <si>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</si>
  <si>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</si>
  <si>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</si>
  <si>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</si>
  <si>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</si>
  <si>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</si>
  <si>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</si>
  <si>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</si>
  <si>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</si>
  <si>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</si>
  <si>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</si>
  <si>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</si>
  <si>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</si>
  <si>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</si>
  <si>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</si>
  <si>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</si>
  <si>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</si>
  <si>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</si>
  <si>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</si>
  <si>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</si>
  <si>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</si>
  <si>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</si>
  <si>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</si>
  <si>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</si>
  <si>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</si>
  <si>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</si>
  <si>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</si>
  <si>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</si>
  <si>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</si>
  <si>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</si>
  <si>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</si>
  <si>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</si>
  <si>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</si>
  <si>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</si>
  <si>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</si>
  <si>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</si>
  <si>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</si>
  <si>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</si>
  <si>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</si>
  <si>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</si>
  <si>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</si>
  <si>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</si>
  <si>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</si>
  <si>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</si>
  <si>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</si>
  <si>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</si>
  <si>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</si>
  <si>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</si>
  <si>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</si>
  <si>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</si>
  <si>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</si>
  <si>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</si>
  <si>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</si>
  <si>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</si>
  <si>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</si>
  <si>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</si>
  <si>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</si>
  <si>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</si>
  <si>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</si>
  <si>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 xml:space="preserve">           Đơn vị:  Phòng TC-HC-TH</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</si>
</sst>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name val="Times New Roman"/>
      <family val="1"/>
    </font>
    <font>
      <b/>
      <sz val="12"/>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4" fillId="2" borderId="0" xfId="0" applyFont="1" applyFill="1" applyAlignment="1">
      <alignment horizontal="center" vertical="top" wrapText="1"/>
    </xf>
    <xf numFmtId="0" fontId="18" fillId="0" borderId="0" xfId="0" quotePrefix="1" applyFont="1" applyAlignment="1">
      <alignment vertical="center"/>
    </xf>
    <xf numFmtId="0" fontId="18" fillId="0" borderId="0" xfId="0" quotePrefix="1" applyFont="1" applyAlignment="1">
      <alignment vertical="center"/>
    </xf>
    <xf numFmtId="0" fontId="18" fillId="4" borderId="0" xfId="0" quotePrefix="1" applyFont="1" applyFill="1" applyAlignment="1">
      <alignment vertical="center"/>
    </xf>
    <xf numFmtId="0" fontId="18" fillId="0" borderId="0" xfId="0" quotePrefix="1" applyFont="1" applyAlignment="1">
      <alignment horizontal="left" vertical="center" wrapText="1"/>
    </xf>
    <xf numFmtId="49" fontId="18" fillId="0" borderId="0" xfId="0" quotePrefix="1" applyNumberFormat="1" applyFont="1" applyAlignment="1">
      <alignment horizontal="left"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G7" sqref="G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8" t="s">
        <v>11</v>
      </c>
      <c r="E2" s="98"/>
      <c r="F2" s="98"/>
    </row>
    <row r="3" spans="1:6" ht="6" customHeight="1" x14ac:dyDescent="0.25">
      <c r="A3" s="71"/>
      <c r="B3" s="2"/>
    </row>
    <row r="4" spans="1:6" ht="48.75" customHeight="1" x14ac:dyDescent="0.25">
      <c r="A4" s="99" t="s">
        <v>181</v>
      </c>
      <c r="B4" s="100"/>
      <c r="C4" s="100"/>
      <c r="D4" s="100"/>
      <c r="E4" s="100"/>
      <c r="F4" s="100"/>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101" t="s">
        <v>0</v>
      </c>
      <c r="B12" s="102" t="s">
        <v>1</v>
      </c>
      <c r="C12" s="102" t="s">
        <v>12</v>
      </c>
      <c r="D12" s="102"/>
      <c r="E12" s="102" t="s">
        <v>2</v>
      </c>
      <c r="F12" s="102"/>
    </row>
    <row r="13" spans="1:6" ht="34.5" x14ac:dyDescent="0.25">
      <c r="A13" s="101"/>
      <c r="B13" s="102"/>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102">
        <f>ROUND(C63/B63*100,0)</f>
        <v>0</v>
      </c>
      <c r="D64" s="102"/>
      <c r="E64" s="102">
        <f>ROUND(E63/B63*100,0)</f>
        <v>0</v>
      </c>
      <c r="F64" s="102"/>
    </row>
    <row r="65" spans="1:6" ht="27" customHeight="1" x14ac:dyDescent="0.25">
      <c r="A65" s="82" t="s">
        <v>7</v>
      </c>
      <c r="B65" s="10"/>
      <c r="C65" s="104" t="str">
        <f>IF(AND(AND(C16=2,C23=2),C64&gt;=80),"Loại A",IF(AND(AND(C16=2,C23=2),C64&gt;=65),"Loại B",IF(AND(AND(C16=2,C23=2),C64&gt;=50),"Loại C",IF(AND(AND(C16=2,C23=2),C64&lt;50),"Không đạt chuẩn",IF(OR(C16&lt;2,C23&lt;2),"Không đạt chuẩn")))))</f>
        <v>Không đạt chuẩn</v>
      </c>
      <c r="D65" s="104"/>
      <c r="E65" s="104" t="str">
        <f>IF(AND(AND(E16=2,E23=2),E64&gt;=80),"Loại A",IF(AND(AND(E16=2,E23=2),E64&gt;=65),"Loại B",IF(AND(AND(E16=2,E23=2),E64&gt;=50),"Loại C",IF(AND(AND(E16=2,E23=2),E64&lt;50),"Không đạt chuẩn",IF(OR(E16&lt;2,E23&lt;2),"Không đạt chuẩn")))))</f>
        <v>Không đạt chuẩn</v>
      </c>
      <c r="F65" s="104"/>
    </row>
    <row r="66" spans="1:6" ht="12" customHeight="1" x14ac:dyDescent="0.25">
      <c r="A66" s="83"/>
    </row>
    <row r="67" spans="1:6" x14ac:dyDescent="0.25">
      <c r="A67" s="84" t="s">
        <v>182</v>
      </c>
      <c r="D67" s="103" t="s">
        <v>183</v>
      </c>
      <c r="E67" s="103"/>
      <c r="F67" s="103"/>
    </row>
    <row r="68" spans="1:6" x14ac:dyDescent="0.25">
      <c r="A68" s="85" t="s">
        <v>8</v>
      </c>
      <c r="D68" s="105" t="s">
        <v>9</v>
      </c>
      <c r="E68" s="105"/>
      <c r="F68" s="105"/>
    </row>
    <row r="69" spans="1:6" x14ac:dyDescent="0.25">
      <c r="A69" s="84" t="s">
        <v>10</v>
      </c>
      <c r="D69" s="103" t="s">
        <v>10</v>
      </c>
      <c r="E69" s="103"/>
      <c r="F69" s="103"/>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5" zoomScaleNormal="100" workbookViewId="0">
      <selection activeCell="H4" sqref="H4"/>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86" t="s">
        <v>194</v>
      </c>
      <c r="B2" s="3"/>
      <c r="D2" s="98" t="s">
        <v>11</v>
      </c>
      <c r="E2" s="98"/>
      <c r="F2" s="98"/>
    </row>
    <row r="3" spans="1:6" x14ac:dyDescent="0.25">
      <c r="A3" s="1"/>
      <c r="B3" s="2"/>
    </row>
    <row r="4" spans="1:6" ht="35.25" customHeight="1" x14ac:dyDescent="0.25">
      <c r="A4" s="99" t="s">
        <v>184</v>
      </c>
      <c r="B4" s="100"/>
      <c r="C4" s="100"/>
      <c r="D4" s="100"/>
      <c r="E4" s="100"/>
      <c r="F4" s="100"/>
    </row>
    <row r="5" spans="1:6" ht="18" customHeight="1" x14ac:dyDescent="0.25">
      <c r="A5" s="87" t="s">
        <v>195</v>
      </c>
      <c r="B5" s="32"/>
      <c r="C5" s="32"/>
      <c r="D5" s="32"/>
      <c r="E5" s="32"/>
      <c r="F5" s="32"/>
    </row>
    <row r="6" spans="1:6" ht="18" customHeight="1" x14ac:dyDescent="0.25">
      <c r="A6" s="88" t="s">
        <v>205</v>
      </c>
      <c r="B6" s="32"/>
      <c r="C6" s="32"/>
      <c r="D6" s="32"/>
      <c r="E6" s="32"/>
      <c r="F6" s="32"/>
    </row>
    <row r="7" spans="1:6" ht="18" customHeight="1" x14ac:dyDescent="0.25">
      <c r="A7" s="89" t="s">
        <v>196</v>
      </c>
      <c r="B7" s="90"/>
      <c r="C7" s="90"/>
      <c r="D7" s="91"/>
      <c r="E7" s="90"/>
      <c r="F7" s="90"/>
    </row>
    <row r="8" spans="1:6" ht="18" customHeight="1" x14ac:dyDescent="0.25">
      <c r="A8" s="88" t="s">
        <v>197</v>
      </c>
      <c r="B8" s="90"/>
      <c r="C8" s="90"/>
      <c r="D8" s="91"/>
      <c r="E8" s="90"/>
      <c r="F8" s="90"/>
    </row>
    <row r="9" spans="1:6" ht="18" customHeight="1" x14ac:dyDescent="0.25">
      <c r="A9" s="88" t="s">
        <v>198</v>
      </c>
      <c r="B9" s="90"/>
      <c r="C9" s="90"/>
      <c r="D9" s="91"/>
      <c r="E9" s="90"/>
      <c r="F9" s="90"/>
    </row>
    <row r="10" spans="1:6" ht="10.5" customHeight="1" x14ac:dyDescent="0.25">
      <c r="A10" s="4"/>
    </row>
    <row r="11" spans="1:6" x14ac:dyDescent="0.25">
      <c r="A11" s="104" t="s">
        <v>0</v>
      </c>
      <c r="B11" s="104" t="s">
        <v>1</v>
      </c>
      <c r="C11" s="104" t="s">
        <v>33</v>
      </c>
      <c r="D11" s="104"/>
      <c r="E11" s="104" t="s">
        <v>2</v>
      </c>
      <c r="F11" s="104"/>
    </row>
    <row r="12" spans="1:6" ht="34.5" x14ac:dyDescent="0.25">
      <c r="A12" s="104"/>
      <c r="B12" s="104"/>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68</v>
      </c>
      <c r="B15" s="10">
        <v>2</v>
      </c>
      <c r="C15" s="10">
        <v>2</v>
      </c>
      <c r="D15" s="93" t="s">
        <v>199</v>
      </c>
      <c r="E15" s="10"/>
      <c r="F15" s="63"/>
    </row>
    <row r="16" spans="1:6" ht="42" customHeight="1" x14ac:dyDescent="0.25">
      <c r="A16" s="9" t="s">
        <v>35</v>
      </c>
      <c r="B16" s="10">
        <v>2</v>
      </c>
      <c r="C16" s="10">
        <v>2</v>
      </c>
      <c r="D16" s="92" t="s">
        <v>200</v>
      </c>
      <c r="E16" s="10"/>
      <c r="F16" s="63"/>
    </row>
    <row r="17" spans="1:6" ht="35.25" customHeight="1" x14ac:dyDescent="0.25">
      <c r="A17" s="30" t="s">
        <v>15</v>
      </c>
      <c r="B17" s="23">
        <f>SUM(B18:B19)</f>
        <v>4</v>
      </c>
      <c r="C17" s="39">
        <v>4</v>
      </c>
      <c r="D17" s="63"/>
      <c r="E17" s="46">
        <f>SUM(E18:E19)</f>
        <v>0</v>
      </c>
      <c r="F17" s="63"/>
    </row>
    <row r="18" spans="1:6" ht="159.75" customHeight="1" x14ac:dyDescent="0.25">
      <c r="A18" s="8" t="s">
        <v>36</v>
      </c>
      <c r="B18" s="10">
        <v>2</v>
      </c>
      <c r="C18" s="10">
        <v>2</v>
      </c>
      <c r="D18" s="94" t="s">
        <v>201</v>
      </c>
      <c r="E18" s="10"/>
      <c r="F18" s="63"/>
    </row>
    <row r="19" spans="1:6" ht="99.75" customHeight="1" x14ac:dyDescent="0.25">
      <c r="A19" s="8" t="s">
        <v>37</v>
      </c>
      <c r="B19" s="10">
        <v>2</v>
      </c>
      <c r="C19" s="10">
        <v>2</v>
      </c>
      <c r="D19" s="95" t="s">
        <v>202</v>
      </c>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96" t="s">
        <v>203</v>
      </c>
      <c r="E22" s="10"/>
      <c r="F22" s="63"/>
    </row>
    <row r="23" spans="1:6" ht="96.75" customHeight="1" x14ac:dyDescent="0.25">
      <c r="A23" s="36" t="s">
        <v>60</v>
      </c>
      <c r="B23" s="10">
        <v>2</v>
      </c>
      <c r="C23" s="10">
        <v>2</v>
      </c>
      <c r="D23" s="97" t="s">
        <v>204</v>
      </c>
      <c r="E23" s="10"/>
      <c r="F23" s="55" t="s">
        <v>50</v>
      </c>
    </row>
    <row r="24" spans="1:6" ht="47.25" customHeight="1" x14ac:dyDescent="0.25">
      <c r="A24" s="8" t="s">
        <v>59</v>
      </c>
      <c r="B24" s="10">
        <v>2</v>
      </c>
      <c r="C24" s="10">
        <v>2</v>
      </c>
      <c r="D24" s="55" t="s">
        <v>30</v>
      </c>
      <c r="E24" s="10"/>
      <c r="F24" s="55" t="s">
        <v>122</v>
      </c>
    </row>
    <row r="25" spans="1:6" ht="57" customHeight="1" x14ac:dyDescent="0.25">
      <c r="A25" s="35" t="s">
        <v>97</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2</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7</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1</v>
      </c>
      <c r="D38" s="63"/>
      <c r="E38" s="10"/>
      <c r="F38" s="63"/>
    </row>
    <row r="39" spans="1:6" ht="28.5" customHeight="1" x14ac:dyDescent="0.25">
      <c r="A39" s="7" t="s">
        <v>43</v>
      </c>
      <c r="B39" s="23">
        <f>SUM(B40:B41)</f>
        <v>4</v>
      </c>
      <c r="C39" s="39">
        <f>SUM(C40:C41)</f>
        <v>3</v>
      </c>
      <c r="D39" s="63"/>
      <c r="E39" s="46">
        <f>SUM(E40:E41)</f>
        <v>0</v>
      </c>
      <c r="F39" s="63"/>
    </row>
    <row r="40" spans="1:6" ht="57.75" customHeight="1" x14ac:dyDescent="0.25">
      <c r="A40" s="8" t="s">
        <v>54</v>
      </c>
      <c r="B40" s="10">
        <v>2</v>
      </c>
      <c r="C40" s="10">
        <v>1</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7</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176</v>
      </c>
      <c r="B45" s="10">
        <v>2</v>
      </c>
      <c r="C45" s="10">
        <v>0</v>
      </c>
      <c r="D45" s="64"/>
      <c r="E45" s="10"/>
      <c r="F45" s="65"/>
    </row>
    <row r="46" spans="1:6" ht="49.5" x14ac:dyDescent="0.25">
      <c r="A46" s="35" t="s">
        <v>73</v>
      </c>
      <c r="B46" s="10">
        <v>2</v>
      </c>
      <c r="C46" s="10">
        <v>1</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4</v>
      </c>
      <c r="D48" s="63"/>
      <c r="E48" s="6">
        <f>E49+E52</f>
        <v>0</v>
      </c>
      <c r="F48" s="63"/>
    </row>
    <row r="49" spans="1:6" ht="27" customHeight="1" x14ac:dyDescent="0.25">
      <c r="A49" s="31" t="s">
        <v>18</v>
      </c>
      <c r="B49" s="23">
        <f>SUM(B50:B51)</f>
        <v>4</v>
      </c>
      <c r="C49" s="39">
        <f>SUM(C50:C51)</f>
        <v>2</v>
      </c>
      <c r="D49" s="63"/>
      <c r="E49" s="46">
        <f>SUM(E50:E51)</f>
        <v>0</v>
      </c>
      <c r="F49" s="63"/>
    </row>
    <row r="50" spans="1:6" ht="85.5" customHeight="1" x14ac:dyDescent="0.25">
      <c r="A50" s="35" t="s">
        <v>155</v>
      </c>
      <c r="B50" s="10">
        <v>2</v>
      </c>
      <c r="C50" s="10">
        <v>2</v>
      </c>
      <c r="D50" s="55" t="s">
        <v>156</v>
      </c>
      <c r="E50" s="10"/>
      <c r="F50" s="55" t="s">
        <v>145</v>
      </c>
    </row>
    <row r="51" spans="1:6" ht="64.5" customHeight="1" x14ac:dyDescent="0.25">
      <c r="A51" s="35" t="s">
        <v>63</v>
      </c>
      <c r="B51" s="10">
        <v>2</v>
      </c>
      <c r="C51" s="10">
        <v>0</v>
      </c>
      <c r="D51" s="63"/>
      <c r="E51" s="10"/>
      <c r="F51" s="64"/>
    </row>
    <row r="52" spans="1:6" ht="27" customHeight="1" x14ac:dyDescent="0.25">
      <c r="A52" s="31" t="s">
        <v>47</v>
      </c>
      <c r="B52" s="23">
        <f>SUM(B53:B55)</f>
        <v>6</v>
      </c>
      <c r="C52" s="39">
        <f>SUM(C53:C55)</f>
        <v>2</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v>0</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51</v>
      </c>
      <c r="D56" s="10"/>
      <c r="E56" s="6">
        <f>E13+E20+E48</f>
        <v>0</v>
      </c>
      <c r="F56" s="66"/>
    </row>
    <row r="57" spans="1:6" ht="27.75" customHeight="1" x14ac:dyDescent="0.25">
      <c r="A57" s="23" t="s">
        <v>6</v>
      </c>
      <c r="B57" s="10"/>
      <c r="C57" s="106">
        <f>ROUND(C56/B56*100,0)</f>
        <v>82</v>
      </c>
      <c r="D57" s="107"/>
      <c r="E57" s="104">
        <f>ROUND(E56/B56*100,0)</f>
        <v>0</v>
      </c>
      <c r="F57" s="104"/>
    </row>
    <row r="58" spans="1:6" ht="27" customHeight="1" x14ac:dyDescent="0.25">
      <c r="A58" s="23" t="s">
        <v>7</v>
      </c>
      <c r="B58" s="10"/>
      <c r="C58" s="104" t="str">
        <f>IF(AND(AND(C15=2,C22=2),C57&gt;=80),"Loại A",IF(AND(AND(C15=2,C22=2),C57&gt;=65),"Loại B",IF(AND(AND(C15=2,C22=2),C57&gt;=50),"Loại C",IF(AND(AND(C15=2,C22=2),C57&lt;50),"Không đạt chuẩn",IF(OR(C15&lt;2,C22&lt;2),"Không đạt chuẩn")))))</f>
        <v>Loại A</v>
      </c>
      <c r="D58" s="104"/>
      <c r="E58" s="104" t="str">
        <f>IF(AND(AND(E15=2,E22=2),E57&gt;=80),"Loại A",IF(AND(AND(E15=2,E22=2),E57&gt;=65),"Loại B",IF(AND(AND(E15=2,E22=2),E57&gt;=50),"Loại C",IF(AND(AND(E15=2,E22=2),E57&lt;50),"Không đạt chuẩn",IF(OR(E15&lt;2,E22&lt;2),"Không đạt chuẩn")))))</f>
        <v>Không đạt chuẩn</v>
      </c>
      <c r="F58" s="104"/>
    </row>
    <row r="59" spans="1:6" x14ac:dyDescent="0.25">
      <c r="A59" s="13"/>
    </row>
    <row r="60" spans="1:6" x14ac:dyDescent="0.25">
      <c r="A60" s="25" t="s">
        <v>185</v>
      </c>
      <c r="D60" s="103" t="s">
        <v>186</v>
      </c>
      <c r="E60" s="103"/>
      <c r="F60" s="103"/>
    </row>
    <row r="61" spans="1:6" x14ac:dyDescent="0.25">
      <c r="A61" s="26" t="s">
        <v>8</v>
      </c>
      <c r="D61" s="105" t="s">
        <v>9</v>
      </c>
      <c r="E61" s="105"/>
      <c r="F61" s="105"/>
    </row>
    <row r="62" spans="1:6" x14ac:dyDescent="0.25">
      <c r="A62" s="25" t="s">
        <v>10</v>
      </c>
      <c r="D62" s="103" t="s">
        <v>10</v>
      </c>
      <c r="E62" s="103"/>
      <c r="F62" s="103"/>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28"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8" t="s">
        <v>11</v>
      </c>
      <c r="E2" s="98"/>
      <c r="F2" s="98"/>
    </row>
    <row r="3" spans="1:6" ht="8.25" customHeight="1" x14ac:dyDescent="0.25">
      <c r="A3" s="1"/>
      <c r="B3" s="2"/>
    </row>
    <row r="4" spans="1:6" ht="44.25" customHeight="1" x14ac:dyDescent="0.25">
      <c r="A4" s="99" t="s">
        <v>187</v>
      </c>
      <c r="B4" s="100"/>
      <c r="C4" s="100"/>
      <c r="D4" s="100"/>
      <c r="E4" s="100"/>
      <c r="F4" s="100"/>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104" t="s">
        <v>0</v>
      </c>
      <c r="B11" s="104" t="s">
        <v>1</v>
      </c>
      <c r="C11" s="104" t="s">
        <v>33</v>
      </c>
      <c r="D11" s="104"/>
      <c r="E11" s="104" t="s">
        <v>2</v>
      </c>
      <c r="F11" s="104"/>
    </row>
    <row r="12" spans="1:6" ht="34.5" x14ac:dyDescent="0.25">
      <c r="A12" s="104"/>
      <c r="B12" s="104"/>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104">
        <f>ROUND(C50/B50*100,0)</f>
        <v>0</v>
      </c>
      <c r="D51" s="104"/>
      <c r="E51" s="108">
        <f>ROUND(E50/B50*100,0)</f>
        <v>0</v>
      </c>
      <c r="F51" s="109"/>
    </row>
    <row r="52" spans="1:6" ht="21.75" customHeight="1" x14ac:dyDescent="0.25">
      <c r="A52" s="39" t="s">
        <v>7</v>
      </c>
      <c r="B52" s="10"/>
      <c r="C52" s="104" t="str">
        <f>IF(AND(AND(C14=2,C15=2),C51&gt;=80),"Loại A",IF(AND(AND(C14=2,C15=2),C51&gt;=65),"Loại B",IF(AND(AND(C14=2,C15=2),C51&gt;=50),"Loại C",IF(AND(AND(C14=2,C15=2),C51&lt;50),"Không đạt chuẩn",IF(OR(C14&lt;2,C15&lt;2),"Không đạt chuẩn")))))</f>
        <v>Không đạt chuẩn</v>
      </c>
      <c r="D52" s="104"/>
      <c r="E52" s="104" t="str">
        <f>IF(AND(AND(E14=2,E15=2),E51&gt;=80),"Loại A",IF(AND(AND(E14=2,E15=2),E51&gt;=65),"Loại B",IF(AND(AND(E14=2,E15=2),E51&gt;=50),"Loại C",IF(AND(AND(E14=2,E15=2),E51&lt;50),"Không đạt chuẩn",IF(OR(E14&lt;2,E15&lt;2),"Không đạt chuẩn")))))</f>
        <v>Không đạt chuẩn</v>
      </c>
      <c r="F52" s="104"/>
    </row>
    <row r="53" spans="1:6" x14ac:dyDescent="0.25">
      <c r="A53" s="13"/>
    </row>
    <row r="54" spans="1:6" x14ac:dyDescent="0.25">
      <c r="A54" s="38" t="s">
        <v>185</v>
      </c>
      <c r="D54" s="103" t="s">
        <v>186</v>
      </c>
      <c r="E54" s="103"/>
      <c r="F54" s="103"/>
    </row>
    <row r="55" spans="1:6" x14ac:dyDescent="0.25">
      <c r="A55" s="40" t="s">
        <v>8</v>
      </c>
      <c r="D55" s="105" t="s">
        <v>9</v>
      </c>
      <c r="E55" s="105"/>
      <c r="F55" s="105"/>
    </row>
    <row r="56" spans="1:6" x14ac:dyDescent="0.25">
      <c r="A56" s="38" t="s">
        <v>10</v>
      </c>
      <c r="D56" s="103" t="s">
        <v>10</v>
      </c>
      <c r="E56" s="103"/>
      <c r="F56" s="103"/>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4"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10" t="s">
        <v>116</v>
      </c>
      <c r="B2" s="110"/>
      <c r="C2" s="110"/>
      <c r="D2" s="11"/>
      <c r="E2" s="3"/>
      <c r="G2" s="98" t="s">
        <v>11</v>
      </c>
      <c r="H2" s="98"/>
      <c r="I2" s="98"/>
      <c r="J2" s="98"/>
    </row>
    <row r="3" spans="1:10" x14ac:dyDescent="0.25">
      <c r="B3" s="1"/>
      <c r="C3" s="1"/>
      <c r="D3" s="1"/>
      <c r="E3" s="2"/>
    </row>
    <row r="4" spans="1:10" ht="59.25" customHeight="1" x14ac:dyDescent="0.25">
      <c r="B4" s="99" t="s">
        <v>188</v>
      </c>
      <c r="C4" s="99"/>
      <c r="D4" s="99"/>
      <c r="E4" s="100"/>
      <c r="F4" s="100"/>
      <c r="G4" s="100"/>
      <c r="H4" s="100"/>
      <c r="I4" s="100"/>
      <c r="J4" s="100"/>
    </row>
    <row r="5" spans="1:10" ht="9.75" customHeight="1" x14ac:dyDescent="0.25">
      <c r="B5" s="44"/>
      <c r="C5" s="44"/>
      <c r="D5" s="44"/>
    </row>
    <row r="6" spans="1:10" ht="10.5" customHeight="1" x14ac:dyDescent="0.25">
      <c r="B6" s="4"/>
      <c r="C6" s="4"/>
      <c r="D6" s="4"/>
    </row>
    <row r="7" spans="1:10" ht="33" customHeight="1" x14ac:dyDescent="0.25">
      <c r="A7" s="111" t="s">
        <v>99</v>
      </c>
      <c r="B7" s="102" t="s">
        <v>100</v>
      </c>
      <c r="C7" s="112" t="s">
        <v>101</v>
      </c>
      <c r="D7" s="113"/>
      <c r="E7" s="114"/>
      <c r="F7" s="102" t="s">
        <v>102</v>
      </c>
      <c r="G7" s="102"/>
      <c r="H7" s="102" t="s">
        <v>103</v>
      </c>
      <c r="I7" s="102"/>
      <c r="J7" s="115" t="s">
        <v>104</v>
      </c>
    </row>
    <row r="8" spans="1:10" ht="33" x14ac:dyDescent="0.25">
      <c r="A8" s="111"/>
      <c r="B8" s="102"/>
      <c r="C8" s="42" t="s">
        <v>105</v>
      </c>
      <c r="D8" s="42" t="s">
        <v>106</v>
      </c>
      <c r="E8" s="42" t="s">
        <v>107</v>
      </c>
      <c r="F8" s="42" t="s">
        <v>108</v>
      </c>
      <c r="G8" s="42" t="s">
        <v>7</v>
      </c>
      <c r="H8" s="42" t="s">
        <v>108</v>
      </c>
      <c r="I8" s="42" t="s">
        <v>7</v>
      </c>
      <c r="J8" s="116"/>
    </row>
    <row r="9" spans="1:10" ht="34.5" customHeight="1" x14ac:dyDescent="0.25">
      <c r="A9" s="47" t="s">
        <v>109</v>
      </c>
      <c r="B9" s="48" t="s">
        <v>189</v>
      </c>
      <c r="C9" s="16"/>
      <c r="D9" s="16" t="s">
        <v>190</v>
      </c>
      <c r="E9" s="16"/>
      <c r="F9" s="16">
        <v>90</v>
      </c>
      <c r="G9" s="16" t="s">
        <v>191</v>
      </c>
      <c r="H9" s="16">
        <v>90</v>
      </c>
      <c r="I9" s="16" t="s">
        <v>191</v>
      </c>
      <c r="J9" s="69" t="s">
        <v>192</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103" t="s">
        <v>193</v>
      </c>
      <c r="I16" s="103"/>
      <c r="J16" s="103"/>
    </row>
    <row r="17" spans="2:10" x14ac:dyDescent="0.25">
      <c r="B17" s="43" t="s">
        <v>115</v>
      </c>
      <c r="C17" s="43"/>
      <c r="D17" s="43"/>
      <c r="H17" s="105" t="s">
        <v>117</v>
      </c>
      <c r="I17" s="105"/>
      <c r="J17" s="105"/>
    </row>
    <row r="18" spans="2:10" x14ac:dyDescent="0.25">
      <c r="B18" s="41"/>
      <c r="C18" s="41"/>
      <c r="D18" s="41"/>
      <c r="G18" s="103"/>
      <c r="H18" s="103"/>
      <c r="I18" s="103"/>
      <c r="J18" s="10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QUANTRI</cp:lastModifiedBy>
  <cp:lastPrinted>2019-11-20T02:05:50Z</cp:lastPrinted>
  <dcterms:created xsi:type="dcterms:W3CDTF">2018-08-15T07:37:54Z</dcterms:created>
  <dcterms:modified xsi:type="dcterms:W3CDTF">2020-06-12T06:30:27Z</dcterms:modified>
</cp:coreProperties>
</file>